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sh Flow" sheetId="2" state="visible" r:id="rId2"/>
  </sheets>
  <definedNames>
    <definedName name="_xlnm.Print_Area" localSheetId="1">'Cash Flow'!$A$1:$O$30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$#,##0"/>
    <numFmt numFmtId="167" formatCode="mmm d"/>
    <numFmt numFmtId="168" formatCode="$#,##0;-$#,##0;&quot;–&quot;"/>
  </numFmts>
  <fonts count="9">
    <font>
      <name val="Calibri"/>
      <family val="2"/>
      <color theme="1"/>
      <sz val="11"/>
      <scheme val="minor"/>
    </font>
    <font>
      <name val="Calibri"/>
      <b val="1"/>
      <color rgb="00131310"/>
      <sz val="20"/>
    </font>
    <font>
      <name val="Calibri"/>
      <i val="1"/>
      <color rgb="006B6A63"/>
      <sz val="11"/>
    </font>
    <font>
      <name val="Calibri"/>
      <b val="1"/>
      <color rgb="00C8A84B"/>
      <sz val="11"/>
    </font>
    <font>
      <name val="Calibri"/>
      <b val="1"/>
      <color rgb="00131310"/>
      <sz val="11"/>
    </font>
    <font>
      <name val="Calibri"/>
      <color rgb="00131310"/>
      <sz val="11"/>
    </font>
    <font>
      <name val="Calibri"/>
      <b val="1"/>
      <color rgb="00131310"/>
      <sz val="12"/>
    </font>
    <font>
      <name val="Calibri"/>
      <b val="1"/>
      <color rgb="00F5F3EC"/>
      <sz val="11"/>
    </font>
    <font>
      <name val="Calibri"/>
      <color rgb="006B6A63"/>
      <sz val="9"/>
    </font>
  </fonts>
  <fills count="5">
    <fill>
      <patternFill/>
    </fill>
    <fill>
      <patternFill patternType="gray125"/>
    </fill>
    <fill>
      <patternFill patternType="solid">
        <fgColor rgb="00F3EAD0"/>
      </patternFill>
    </fill>
    <fill>
      <patternFill patternType="solid">
        <fgColor rgb="00F5F3EC"/>
      </patternFill>
    </fill>
    <fill>
      <patternFill patternType="solid">
        <fgColor rgb="00131310"/>
      </patternFill>
    </fill>
  </fills>
  <borders count="5">
    <border>
      <left/>
      <right/>
      <top/>
      <bottom/>
      <diagonal/>
    </border>
    <border>
      <left style="thin">
        <color rgb="00C8A84B"/>
      </left>
      <right style="thin">
        <color rgb="00C8A84B"/>
      </right>
      <top style="thin">
        <color rgb="00C8A84B"/>
      </top>
      <bottom style="thin">
        <color rgb="00C8A84B"/>
      </bottom>
    </border>
    <border>
      <left style="thick">
        <color rgb="00C8A84B"/>
      </left>
    </border>
    <border>
      <top style="thin">
        <color rgb="00131310"/>
      </top>
    </border>
    <border>
      <top style="medium">
        <color rgb="00131310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0" borderId="2" applyAlignment="1" pivotButton="0" quotePrefix="0" xfId="0">
      <alignment indent="1"/>
    </xf>
    <xf numFmtId="0" fontId="2" fillId="0" borderId="0" pivotButton="0" quotePrefix="0" xfId="0"/>
    <xf numFmtId="0" fontId="4" fillId="0" borderId="0" pivotButton="0" quotePrefix="0" xfId="0"/>
    <xf numFmtId="165" fontId="5" fillId="2" borderId="1" pivotButton="0" quotePrefix="0" xfId="0"/>
    <xf numFmtId="166" fontId="5" fillId="2" borderId="1" pivotButton="0" quotePrefix="0" xfId="0"/>
    <xf numFmtId="166" fontId="4" fillId="3" borderId="0" pivotButton="0" quotePrefix="0" xfId="0"/>
    <xf numFmtId="165" fontId="4" fillId="3" borderId="0" pivotButton="0" quotePrefix="0" xfId="0"/>
    <xf numFmtId="1" fontId="4" fillId="3" borderId="0" pivotButton="0" quotePrefix="0" xfId="0"/>
    <xf numFmtId="0" fontId="8" fillId="0" borderId="0" applyAlignment="1" pivotButton="0" quotePrefix="0" xfId="0">
      <alignment horizontal="center"/>
    </xf>
    <xf numFmtId="0" fontId="7" fillId="4" borderId="0" applyAlignment="1" pivotButton="0" quotePrefix="0" xfId="0">
      <alignment horizontal="center" vertical="center" wrapText="1"/>
    </xf>
    <xf numFmtId="167" fontId="7" fillId="4" borderId="0" applyAlignment="1" pivotButton="0" quotePrefix="0" xfId="0">
      <alignment horizontal="center" vertical="center" wrapText="1"/>
    </xf>
    <xf numFmtId="168" fontId="4" fillId="0" borderId="0" pivotButton="0" quotePrefix="0" xfId="0"/>
    <xf numFmtId="0" fontId="5" fillId="0" borderId="0" applyAlignment="1" pivotButton="0" quotePrefix="0" xfId="0">
      <alignment indent="1"/>
    </xf>
    <xf numFmtId="168" fontId="5" fillId="0" borderId="0" pivotButton="0" quotePrefix="0" xfId="0"/>
    <xf numFmtId="168" fontId="5" fillId="2" borderId="1" pivotButton="0" quotePrefix="0" xfId="0"/>
    <xf numFmtId="0" fontId="4" fillId="0" borderId="3" pivotButton="0" quotePrefix="0" xfId="0"/>
    <xf numFmtId="168" fontId="5" fillId="0" borderId="3" pivotButton="0" quotePrefix="0" xfId="0"/>
    <xf numFmtId="0" fontId="4" fillId="3" borderId="4" pivotButton="0" quotePrefix="0" xfId="0"/>
    <xf numFmtId="168" fontId="4" fillId="3" borderId="4" pivotButton="0" quotePrefix="0" xfId="0"/>
  </cellXfs>
  <cellStyles count="1">
    <cellStyle name="Normal" xfId="0" builtinId="0" hidden="0"/>
  </cellStyles>
  <dxfs count="3">
    <dxf>
      <font>
        <b val="1"/>
        <color rgb="00B42318"/>
      </font>
    </dxf>
    <dxf>
      <font>
        <b val="1"/>
        <color rgb="00B42318"/>
      </font>
      <fill>
        <patternFill patternType="solid">
          <fgColor rgb="00FBE3E1"/>
        </patternFill>
      </fill>
    </dxf>
    <dxf>
      <font>
        <b val="1"/>
        <color rgb="00B42318"/>
        <sz val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inity.ceo/boo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13-Week Cash Flow</t>
        </is>
      </c>
    </row>
    <row r="3">
      <c r="B3" s="2" t="inlineStr">
        <is>
          <t>Know three months ahead which week cash gets tight, while there is still time to move a payment, chase a deposit or slow down spending.</t>
        </is>
      </c>
    </row>
    <row r="5">
      <c r="B5" s="3" t="inlineStr">
        <is>
          <t>How to use</t>
        </is>
      </c>
    </row>
    <row r="6" ht="30" customHeight="1">
      <c r="A6" s="4" t="inlineStr">
        <is>
          <t>1.</t>
        </is>
      </c>
      <c r="B6" s="5" t="inlineStr">
        <is>
          <t>On the Cash Flow sheet, type the Monday your forecast starts and the cash in your bank accounts that morning. The 13 week dates fill in by themselves.</t>
        </is>
      </c>
    </row>
    <row r="7" ht="30" customHeight="1">
      <c r="A7" s="4" t="inlineStr">
        <is>
          <t>2.</t>
        </is>
      </c>
      <c r="B7" s="5" t="inlineStr">
        <is>
          <t>Type the cash you never want to go below in Minimum cash you want to keep. Weeks that fall under it turn red.</t>
        </is>
      </c>
    </row>
    <row r="8" ht="30" customHeight="1">
      <c r="A8" s="4" t="inlineStr">
        <is>
          <t>3.</t>
        </is>
      </c>
      <c r="B8" s="5" t="inlineStr">
        <is>
          <t>Money in: put each expected customer payment and insurance check in the week you really expect the money to land, not the week you invoice.</t>
        </is>
      </c>
    </row>
    <row r="9" ht="30" customHeight="1">
      <c r="A9" s="4" t="inlineStr">
        <is>
          <t>4.</t>
        </is>
      </c>
      <c r="B9" s="5" t="inlineStr">
        <is>
          <t>Money out: payroll on payroll weeks, supplier bills on their due dates, loan and rent payments, the credit card payment, tax payments and your own pay.</t>
        </is>
      </c>
    </row>
    <row r="10" ht="30" customHeight="1">
      <c r="A10" s="4" t="inlineStr">
        <is>
          <t>5.</t>
        </is>
      </c>
      <c r="B10" s="5" t="inlineStr">
        <is>
          <t>Every Monday, replace last week's guesses with what actually happened, move the start date forward a week and add a new week 13. It takes 20 minutes.</t>
        </is>
      </c>
    </row>
    <row r="11" ht="30" customHeight="1">
      <c r="A11" s="4" t="inlineStr">
        <is>
          <t>6.</t>
        </is>
      </c>
      <c r="B11" s="5" t="inlineStr">
        <is>
          <t>Watch the Lowest week box at the top. If it is under your minimum, act now: collect sooner, delay a purchase, or talk to the bank before the week arrives.</t>
        </is>
      </c>
    </row>
    <row r="13">
      <c r="B13" s="3" t="inlineStr">
        <is>
          <t>Good to know</t>
        </is>
      </c>
    </row>
    <row r="14" ht="15" customHeight="1">
      <c r="B14" s="5" t="inlineStr">
        <is>
          <t>•  The numbers on the sheet are fictional examples for a small roofing company. Overwrite them.</t>
        </is>
      </c>
    </row>
    <row r="15" ht="15" customHeight="1">
      <c r="B15" s="5" t="inlineStr">
        <is>
          <t>•  Starting cash for each week is the previous week's ending cash. Only week 1 comes from your input.</t>
        </is>
      </c>
    </row>
    <row r="16" ht="30" customHeight="1">
      <c r="B16" s="5" t="inlineStr">
        <is>
          <t>•  Credit card payments: enter the payment to the card company, not each card purchase, so nothing is counted twice.</t>
        </is>
      </c>
    </row>
    <row r="17" ht="30" customHeight="1">
      <c r="B17" s="5" t="inlineStr">
        <is>
          <t>•  This is a cash forecast, not a profit report. A job can be profitable and still leave a cash gap while you wait to be paid.</t>
        </is>
      </c>
    </row>
    <row r="19">
      <c r="B19" s="6" t="inlineStr">
        <is>
          <t>Light gold cells are the ones you type in. Everything else is calculated.</t>
        </is>
      </c>
    </row>
    <row r="21" ht="22" customHeight="1">
      <c r="B21" s="7" t="inlineStr">
        <is>
          <t>Want this done for you every week, per job? Book a free 30-minute call: trinity.ceo/book</t>
        </is>
      </c>
    </row>
    <row r="23">
      <c r="B23" s="8" t="inlineStr">
        <is>
          <t>Made by Trinity CEO · trinity.ceo · Example data is fictional.</t>
        </is>
      </c>
    </row>
  </sheetData>
  <hyperlinks>
    <hyperlink xmlns:r="http://schemas.openxmlformats.org/officeDocument/2006/relationships" ref="B21" r:id="rId1"/>
  </hyperlinks>
  <pageMargins left="0.4" right="0.4" top="1" bottom="1" header="0.5" footer="0.5"/>
  <pageSetup orientation="portrait" paperSize="1" fitToHeight="0" fitToWidth="1"/>
  <headerFooter>
    <oddHeader/>
    <oddFooter>&amp;Ctrinity.ceo&amp;RPage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0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</cols>
  <sheetData>
    <row r="1" ht="30" customHeight="1">
      <c r="A1" s="1" t="inlineStr">
        <is>
          <t>13-Week Cash Flow</t>
        </is>
      </c>
    </row>
    <row r="2">
      <c r="A2" s="8" t="inlineStr">
        <is>
          <t>Example numbers are fictional. Light gold = you type. Everything else is calculated.</t>
        </is>
      </c>
    </row>
    <row r="4">
      <c r="A4" s="9" t="inlineStr">
        <is>
          <t>First Monday (week 1 starts)</t>
        </is>
      </c>
      <c r="B4" s="10" t="n">
        <v>46328</v>
      </c>
    </row>
    <row r="5">
      <c r="A5" s="9" t="inlineStr">
        <is>
          <t>Cash in the bank that morning</t>
        </is>
      </c>
      <c r="B5" s="11" t="n">
        <v>42000</v>
      </c>
    </row>
    <row r="6">
      <c r="A6" s="9" t="inlineStr">
        <is>
          <t>Minimum cash you want to keep</t>
        </is>
      </c>
      <c r="B6" s="11" t="n">
        <v>25000</v>
      </c>
    </row>
    <row r="7">
      <c r="A7" s="9" t="inlineStr">
        <is>
          <t>Lowest ending cash (13 weeks)</t>
        </is>
      </c>
      <c r="B7" s="12">
        <f>MIN(C30:O30)</f>
        <v/>
      </c>
    </row>
    <row r="8">
      <c r="A8" s="9" t="inlineStr">
        <is>
          <t>Week of lowest cash</t>
        </is>
      </c>
      <c r="B8" s="13">
        <f>INDEX(C11:O11,MATCH(B7,C30:O30,0))</f>
        <v/>
      </c>
    </row>
    <row r="9">
      <c r="A9" s="9" t="inlineStr">
        <is>
          <t>Weeks below your minimum</t>
        </is>
      </c>
      <c r="B9" s="14">
        <f>COUNTIF(C30:O30,"&lt;"&amp;B6)</f>
        <v/>
      </c>
    </row>
    <row r="10">
      <c r="C10" s="15" t="inlineStr">
        <is>
          <t>Week 1</t>
        </is>
      </c>
      <c r="D10" s="15" t="inlineStr">
        <is>
          <t>Week 2</t>
        </is>
      </c>
      <c r="E10" s="15" t="inlineStr">
        <is>
          <t>Week 3</t>
        </is>
      </c>
      <c r="F10" s="15" t="inlineStr">
        <is>
          <t>Week 4</t>
        </is>
      </c>
      <c r="G10" s="15" t="inlineStr">
        <is>
          <t>Week 5</t>
        </is>
      </c>
      <c r="H10" s="15" t="inlineStr">
        <is>
          <t>Week 6</t>
        </is>
      </c>
      <c r="I10" s="15" t="inlineStr">
        <is>
          <t>Week 7</t>
        </is>
      </c>
      <c r="J10" s="15" t="inlineStr">
        <is>
          <t>Week 8</t>
        </is>
      </c>
      <c r="K10" s="15" t="inlineStr">
        <is>
          <t>Week 9</t>
        </is>
      </c>
      <c r="L10" s="15" t="inlineStr">
        <is>
          <t>Week 10</t>
        </is>
      </c>
      <c r="M10" s="15" t="inlineStr">
        <is>
          <t>Week 11</t>
        </is>
      </c>
      <c r="N10" s="15" t="inlineStr">
        <is>
          <t>Week 12</t>
        </is>
      </c>
      <c r="O10" s="15" t="inlineStr">
        <is>
          <t>Week 13</t>
        </is>
      </c>
    </row>
    <row r="11" ht="32" customHeight="1">
      <c r="A11" s="16" t="inlineStr">
        <is>
          <t>Week starting</t>
        </is>
      </c>
      <c r="B11" s="16" t="inlineStr">
        <is>
          <t>13-week total</t>
        </is>
      </c>
      <c r="C11" s="17">
        <f>$B$4</f>
        <v/>
      </c>
      <c r="D11" s="17">
        <f>C11+7</f>
        <v/>
      </c>
      <c r="E11" s="17">
        <f>D11+7</f>
        <v/>
      </c>
      <c r="F11" s="17">
        <f>E11+7</f>
        <v/>
      </c>
      <c r="G11" s="17">
        <f>F11+7</f>
        <v/>
      </c>
      <c r="H11" s="17">
        <f>G11+7</f>
        <v/>
      </c>
      <c r="I11" s="17">
        <f>H11+7</f>
        <v/>
      </c>
      <c r="J11" s="17">
        <f>I11+7</f>
        <v/>
      </c>
      <c r="K11" s="17">
        <f>J11+7</f>
        <v/>
      </c>
      <c r="L11" s="17">
        <f>K11+7</f>
        <v/>
      </c>
      <c r="M11" s="17">
        <f>L11+7</f>
        <v/>
      </c>
      <c r="N11" s="17">
        <f>M11+7</f>
        <v/>
      </c>
      <c r="O11" s="17">
        <f>N11+7</f>
        <v/>
      </c>
    </row>
    <row r="12">
      <c r="A12" s="9" t="inlineStr">
        <is>
          <t>Starting cash</t>
        </is>
      </c>
      <c r="B12" s="18">
        <f>C12</f>
        <v/>
      </c>
      <c r="C12" s="18">
        <f>$B$5</f>
        <v/>
      </c>
      <c r="D12" s="18">
        <f>C30</f>
        <v/>
      </c>
      <c r="E12" s="18">
        <f>D30</f>
        <v/>
      </c>
      <c r="F12" s="18">
        <f>E30</f>
        <v/>
      </c>
      <c r="G12" s="18">
        <f>F30</f>
        <v/>
      </c>
      <c r="H12" s="18">
        <f>G30</f>
        <v/>
      </c>
      <c r="I12" s="18">
        <f>H30</f>
        <v/>
      </c>
      <c r="J12" s="18">
        <f>I30</f>
        <v/>
      </c>
      <c r="K12" s="18">
        <f>J30</f>
        <v/>
      </c>
      <c r="L12" s="18">
        <f>K30</f>
        <v/>
      </c>
      <c r="M12" s="18">
        <f>L30</f>
        <v/>
      </c>
      <c r="N12" s="18">
        <f>M30</f>
        <v/>
      </c>
      <c r="O12" s="18">
        <f>N30</f>
        <v/>
      </c>
    </row>
    <row r="13">
      <c r="A13" s="3" t="inlineStr">
        <is>
          <t>MONEY IN</t>
        </is>
      </c>
    </row>
    <row r="14">
      <c r="A14" s="19" t="inlineStr">
        <is>
          <t>Customer payments</t>
        </is>
      </c>
      <c r="B14" s="20">
        <f>SUM(C14:O14)</f>
        <v/>
      </c>
      <c r="C14" s="21" t="n">
        <v>24500</v>
      </c>
      <c r="D14" s="21" t="n">
        <v>30000</v>
      </c>
      <c r="E14" s="21" t="n">
        <v>15500</v>
      </c>
      <c r="F14" s="21" t="n">
        <v>11000</v>
      </c>
      <c r="G14" s="21" t="n">
        <v>27500</v>
      </c>
      <c r="H14" s="21" t="n">
        <v>18000</v>
      </c>
      <c r="I14" s="21" t="n">
        <v>24000</v>
      </c>
      <c r="J14" s="21" t="n">
        <v>6500</v>
      </c>
      <c r="K14" s="21" t="n">
        <v>4000</v>
      </c>
      <c r="L14" s="21" t="n">
        <v>15500</v>
      </c>
      <c r="M14" s="21" t="n">
        <v>19000</v>
      </c>
      <c r="N14" s="21" t="n">
        <v>22500</v>
      </c>
      <c r="O14" s="21" t="n">
        <v>26000</v>
      </c>
    </row>
    <row r="15">
      <c r="A15" s="19" t="inlineStr">
        <is>
          <t>Insurance checks</t>
        </is>
      </c>
      <c r="B15" s="20">
        <f>SUM(C15:O15)</f>
        <v/>
      </c>
      <c r="C15" s="21" t="n">
        <v>0</v>
      </c>
      <c r="D15" s="21" t="n">
        <v>12400</v>
      </c>
      <c r="E15" s="21" t="n">
        <v>0</v>
      </c>
      <c r="F15" s="21" t="n">
        <v>0</v>
      </c>
      <c r="G15" s="21" t="n">
        <v>8600</v>
      </c>
      <c r="H15" s="21" t="n">
        <v>0</v>
      </c>
      <c r="I15" s="21" t="n">
        <v>0</v>
      </c>
      <c r="J15" s="21" t="n">
        <v>0</v>
      </c>
      <c r="K15" s="21" t="n">
        <v>0</v>
      </c>
      <c r="L15" s="21" t="n">
        <v>0</v>
      </c>
      <c r="M15" s="21" t="n">
        <v>9800</v>
      </c>
      <c r="N15" s="21" t="n">
        <v>0</v>
      </c>
      <c r="O15" s="21" t="n">
        <v>0</v>
      </c>
    </row>
    <row r="16">
      <c r="A16" s="19" t="inlineStr">
        <is>
          <t>Other money in</t>
        </is>
      </c>
      <c r="B16" s="20">
        <f>SUM(C16:O16)</f>
        <v/>
      </c>
      <c r="C16" s="21" t="n">
        <v>0</v>
      </c>
      <c r="D16" s="21" t="n">
        <v>0</v>
      </c>
      <c r="E16" s="21" t="n">
        <v>0</v>
      </c>
      <c r="F16" s="21" t="n">
        <v>0</v>
      </c>
      <c r="G16" s="21" t="n">
        <v>0</v>
      </c>
      <c r="H16" s="21" t="n">
        <v>0</v>
      </c>
      <c r="I16" s="21" t="n">
        <v>350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</row>
    <row r="17">
      <c r="A17" s="22" t="inlineStr">
        <is>
          <t>Total money in</t>
        </is>
      </c>
      <c r="B17" s="23">
        <f>SUM(B14:B16)</f>
        <v/>
      </c>
      <c r="C17" s="23">
        <f>SUM(C14:C16)</f>
        <v/>
      </c>
      <c r="D17" s="23">
        <f>SUM(D14:D16)</f>
        <v/>
      </c>
      <c r="E17" s="23">
        <f>SUM(E14:E16)</f>
        <v/>
      </c>
      <c r="F17" s="23">
        <f>SUM(F14:F16)</f>
        <v/>
      </c>
      <c r="G17" s="23">
        <f>SUM(G14:G16)</f>
        <v/>
      </c>
      <c r="H17" s="23">
        <f>SUM(H14:H16)</f>
        <v/>
      </c>
      <c r="I17" s="23">
        <f>SUM(I14:I16)</f>
        <v/>
      </c>
      <c r="J17" s="23">
        <f>SUM(J14:J16)</f>
        <v/>
      </c>
      <c r="K17" s="23">
        <f>SUM(K14:K16)</f>
        <v/>
      </c>
      <c r="L17" s="23">
        <f>SUM(L14:L16)</f>
        <v/>
      </c>
      <c r="M17" s="23">
        <f>SUM(M14:M16)</f>
        <v/>
      </c>
      <c r="N17" s="23">
        <f>SUM(N14:N16)</f>
        <v/>
      </c>
      <c r="O17" s="23">
        <f>SUM(O14:O16)</f>
        <v/>
      </c>
    </row>
    <row r="18">
      <c r="A18" s="3" t="inlineStr">
        <is>
          <t>MONEY OUT</t>
        </is>
      </c>
    </row>
    <row r="19">
      <c r="A19" s="19" t="inlineStr">
        <is>
          <t>Payroll (incl. payroll taxes)</t>
        </is>
      </c>
      <c r="B19" s="20">
        <f>SUM(C19:O19)</f>
        <v/>
      </c>
      <c r="C19" s="21" t="n">
        <v>15200</v>
      </c>
      <c r="D19" s="21" t="n">
        <v>0</v>
      </c>
      <c r="E19" s="21" t="n">
        <v>15200</v>
      </c>
      <c r="F19" s="21" t="n">
        <v>0</v>
      </c>
      <c r="G19" s="21" t="n">
        <v>15200</v>
      </c>
      <c r="H19" s="21" t="n">
        <v>0</v>
      </c>
      <c r="I19" s="21" t="n">
        <v>14600</v>
      </c>
      <c r="J19" s="21" t="n">
        <v>0</v>
      </c>
      <c r="K19" s="21" t="n">
        <v>12000</v>
      </c>
      <c r="L19" s="21" t="n">
        <v>0</v>
      </c>
      <c r="M19" s="21" t="n">
        <v>11800</v>
      </c>
      <c r="N19" s="21" t="n">
        <v>0</v>
      </c>
      <c r="O19" s="21" t="n">
        <v>11800</v>
      </c>
    </row>
    <row r="20">
      <c r="A20" s="19" t="inlineStr">
        <is>
          <t>Materials</t>
        </is>
      </c>
      <c r="B20" s="20">
        <f>SUM(C20:O20)</f>
        <v/>
      </c>
      <c r="C20" s="21" t="n">
        <v>11800</v>
      </c>
      <c r="D20" s="21" t="n">
        <v>9400</v>
      </c>
      <c r="E20" s="21" t="n">
        <v>8200</v>
      </c>
      <c r="F20" s="21" t="n">
        <v>4100</v>
      </c>
      <c r="G20" s="21" t="n">
        <v>10600</v>
      </c>
      <c r="H20" s="21" t="n">
        <v>7300</v>
      </c>
      <c r="I20" s="21" t="n">
        <v>6900</v>
      </c>
      <c r="J20" s="21" t="n">
        <v>2500</v>
      </c>
      <c r="K20" s="21" t="n">
        <v>1200</v>
      </c>
      <c r="L20" s="21" t="n">
        <v>5400</v>
      </c>
      <c r="M20" s="21" t="n">
        <v>6800</v>
      </c>
      <c r="N20" s="21" t="n">
        <v>7900</v>
      </c>
      <c r="O20" s="21" t="n">
        <v>8800</v>
      </c>
    </row>
    <row r="21">
      <c r="A21" s="19" t="inlineStr">
        <is>
          <t>Subcontractors</t>
        </is>
      </c>
      <c r="B21" s="20">
        <f>SUM(C21:O21)</f>
        <v/>
      </c>
      <c r="C21" s="21" t="n">
        <v>0</v>
      </c>
      <c r="D21" s="21" t="n">
        <v>6500</v>
      </c>
      <c r="E21" s="21" t="n">
        <v>0</v>
      </c>
      <c r="F21" s="21" t="n">
        <v>4200</v>
      </c>
      <c r="G21" s="21" t="n">
        <v>0</v>
      </c>
      <c r="H21" s="21" t="n">
        <v>5800</v>
      </c>
      <c r="I21" s="21" t="n">
        <v>0</v>
      </c>
      <c r="J21" s="21" t="n">
        <v>0</v>
      </c>
      <c r="K21" s="21" t="n">
        <v>0</v>
      </c>
      <c r="L21" s="21" t="n">
        <v>3600</v>
      </c>
      <c r="M21" s="21" t="n">
        <v>0</v>
      </c>
      <c r="N21" s="21" t="n">
        <v>4500</v>
      </c>
      <c r="O21" s="21" t="n">
        <v>0</v>
      </c>
    </row>
    <row r="22">
      <c r="A22" s="19" t="inlineStr">
        <is>
          <t>Rent &amp; loans</t>
        </is>
      </c>
      <c r="B22" s="20">
        <f>SUM(C22:O22)</f>
        <v/>
      </c>
      <c r="C22" s="21" t="n">
        <v>4800</v>
      </c>
      <c r="D22" s="21" t="n">
        <v>0</v>
      </c>
      <c r="E22" s="21" t="n">
        <v>0</v>
      </c>
      <c r="F22" s="21" t="n">
        <v>0</v>
      </c>
      <c r="G22" s="21" t="n">
        <v>4800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4800</v>
      </c>
      <c r="M22" s="21" t="n">
        <v>0</v>
      </c>
      <c r="N22" s="21" t="n">
        <v>0</v>
      </c>
      <c r="O22" s="21" t="n">
        <v>0</v>
      </c>
    </row>
    <row r="23">
      <c r="A23" s="19" t="inlineStr">
        <is>
          <t>Insurance</t>
        </is>
      </c>
      <c r="B23" s="20">
        <f>SUM(C23:O23)</f>
        <v/>
      </c>
      <c r="C23" s="21" t="n">
        <v>2300</v>
      </c>
      <c r="D23" s="21" t="n">
        <v>0</v>
      </c>
      <c r="E23" s="21" t="n">
        <v>0</v>
      </c>
      <c r="F23" s="21" t="n">
        <v>0</v>
      </c>
      <c r="G23" s="21" t="n">
        <v>2300</v>
      </c>
      <c r="H23" s="21" t="n">
        <v>0</v>
      </c>
      <c r="I23" s="21" t="n">
        <v>0</v>
      </c>
      <c r="J23" s="21" t="n">
        <v>0</v>
      </c>
      <c r="K23" s="21" t="n">
        <v>0</v>
      </c>
      <c r="L23" s="21" t="n">
        <v>2300</v>
      </c>
      <c r="M23" s="21" t="n">
        <v>0</v>
      </c>
      <c r="N23" s="21" t="n">
        <v>0</v>
      </c>
      <c r="O23" s="21" t="n">
        <v>0</v>
      </c>
    </row>
    <row r="24">
      <c r="A24" s="19" t="inlineStr">
        <is>
          <t>Credit card payments</t>
        </is>
      </c>
      <c r="B24" s="20">
        <f>SUM(C24:O24)</f>
        <v/>
      </c>
      <c r="C24" s="21" t="n">
        <v>0</v>
      </c>
      <c r="D24" s="21" t="n">
        <v>0</v>
      </c>
      <c r="E24" s="21" t="n">
        <v>6200</v>
      </c>
      <c r="F24" s="21" t="n">
        <v>0</v>
      </c>
      <c r="G24" s="21" t="n">
        <v>0</v>
      </c>
      <c r="H24" s="21" t="n">
        <v>0</v>
      </c>
      <c r="I24" s="21" t="n">
        <v>5900</v>
      </c>
      <c r="J24" s="21" t="n">
        <v>0</v>
      </c>
      <c r="K24" s="21" t="n">
        <v>0</v>
      </c>
      <c r="L24" s="21" t="n">
        <v>0</v>
      </c>
      <c r="M24" s="21" t="n">
        <v>6400</v>
      </c>
      <c r="N24" s="21" t="n">
        <v>0</v>
      </c>
      <c r="O24" s="21" t="n">
        <v>0</v>
      </c>
    </row>
    <row r="25">
      <c r="A25" s="19" t="inlineStr">
        <is>
          <t>Taxes</t>
        </is>
      </c>
      <c r="B25" s="20">
        <f>SUM(C25:O25)</f>
        <v/>
      </c>
      <c r="C25" s="21" t="n">
        <v>0</v>
      </c>
      <c r="D25" s="21" t="n">
        <v>0</v>
      </c>
      <c r="E25" s="21" t="n">
        <v>0</v>
      </c>
      <c r="F25" s="21" t="n">
        <v>0</v>
      </c>
      <c r="G25" s="21" t="n">
        <v>0</v>
      </c>
      <c r="H25" s="21" t="n">
        <v>0</v>
      </c>
      <c r="I25" s="21" t="n">
        <v>0</v>
      </c>
      <c r="J25" s="21" t="n">
        <v>0</v>
      </c>
      <c r="K25" s="21" t="n">
        <v>0</v>
      </c>
      <c r="L25" s="21" t="n">
        <v>0</v>
      </c>
      <c r="M25" s="21" t="n">
        <v>7500</v>
      </c>
      <c r="N25" s="21" t="n">
        <v>0</v>
      </c>
      <c r="O25" s="21" t="n">
        <v>0</v>
      </c>
    </row>
    <row r="26">
      <c r="A26" s="19" t="inlineStr">
        <is>
          <t>Owner pay</t>
        </is>
      </c>
      <c r="B26" s="20">
        <f>SUM(C26:O26)</f>
        <v/>
      </c>
      <c r="C26" s="21" t="n">
        <v>0</v>
      </c>
      <c r="D26" s="21" t="n">
        <v>3500</v>
      </c>
      <c r="E26" s="21" t="n">
        <v>0</v>
      </c>
      <c r="F26" s="21" t="n">
        <v>3500</v>
      </c>
      <c r="G26" s="21" t="n">
        <v>0</v>
      </c>
      <c r="H26" s="21" t="n">
        <v>3500</v>
      </c>
      <c r="I26" s="21" t="n">
        <v>0</v>
      </c>
      <c r="J26" s="21" t="n">
        <v>3500</v>
      </c>
      <c r="K26" s="21" t="n">
        <v>0</v>
      </c>
      <c r="L26" s="21" t="n">
        <v>3500</v>
      </c>
      <c r="M26" s="21" t="n">
        <v>0</v>
      </c>
      <c r="N26" s="21" t="n">
        <v>3500</v>
      </c>
      <c r="O26" s="21" t="n">
        <v>0</v>
      </c>
    </row>
    <row r="27">
      <c r="A27" s="19" t="inlineStr">
        <is>
          <t>Other money out</t>
        </is>
      </c>
      <c r="B27" s="20">
        <f>SUM(C27:O27)</f>
        <v/>
      </c>
      <c r="C27" s="21" t="n">
        <v>650</v>
      </c>
      <c r="D27" s="21" t="n">
        <v>650</v>
      </c>
      <c r="E27" s="21" t="n">
        <v>650</v>
      </c>
      <c r="F27" s="21" t="n">
        <v>650</v>
      </c>
      <c r="G27" s="21" t="n">
        <v>650</v>
      </c>
      <c r="H27" s="21" t="n">
        <v>650</v>
      </c>
      <c r="I27" s="21" t="n">
        <v>650</v>
      </c>
      <c r="J27" s="21" t="n">
        <v>650</v>
      </c>
      <c r="K27" s="21" t="n">
        <v>650</v>
      </c>
      <c r="L27" s="21" t="n">
        <v>650</v>
      </c>
      <c r="M27" s="21" t="n">
        <v>650</v>
      </c>
      <c r="N27" s="21" t="n">
        <v>650</v>
      </c>
      <c r="O27" s="21" t="n">
        <v>650</v>
      </c>
    </row>
    <row r="28">
      <c r="A28" s="22" t="inlineStr">
        <is>
          <t>Total money out</t>
        </is>
      </c>
      <c r="B28" s="23">
        <f>SUM(B19:B27)</f>
        <v/>
      </c>
      <c r="C28" s="23">
        <f>SUM(C19:C27)</f>
        <v/>
      </c>
      <c r="D28" s="23">
        <f>SUM(D19:D27)</f>
        <v/>
      </c>
      <c r="E28" s="23">
        <f>SUM(E19:E27)</f>
        <v/>
      </c>
      <c r="F28" s="23">
        <f>SUM(F19:F27)</f>
        <v/>
      </c>
      <c r="G28" s="23">
        <f>SUM(G19:G27)</f>
        <v/>
      </c>
      <c r="H28" s="23">
        <f>SUM(H19:H27)</f>
        <v/>
      </c>
      <c r="I28" s="23">
        <f>SUM(I19:I27)</f>
        <v/>
      </c>
      <c r="J28" s="23">
        <f>SUM(J19:J27)</f>
        <v/>
      </c>
      <c r="K28" s="23">
        <f>SUM(K19:K27)</f>
        <v/>
      </c>
      <c r="L28" s="23">
        <f>SUM(L19:L27)</f>
        <v/>
      </c>
      <c r="M28" s="23">
        <f>SUM(M19:M27)</f>
        <v/>
      </c>
      <c r="N28" s="23">
        <f>SUM(N19:N27)</f>
        <v/>
      </c>
      <c r="O28" s="23">
        <f>SUM(O19:O27)</f>
        <v/>
      </c>
    </row>
    <row r="29">
      <c r="A29" s="9" t="inlineStr">
        <is>
          <t>Net change</t>
        </is>
      </c>
      <c r="B29" s="20">
        <f>B17-B28</f>
        <v/>
      </c>
      <c r="C29" s="20">
        <f>C17-C28</f>
        <v/>
      </c>
      <c r="D29" s="20">
        <f>D17-D28</f>
        <v/>
      </c>
      <c r="E29" s="20">
        <f>E17-E28</f>
        <v/>
      </c>
      <c r="F29" s="20">
        <f>F17-F28</f>
        <v/>
      </c>
      <c r="G29" s="20">
        <f>G17-G28</f>
        <v/>
      </c>
      <c r="H29" s="20">
        <f>H17-H28</f>
        <v/>
      </c>
      <c r="I29" s="20">
        <f>I17-I28</f>
        <v/>
      </c>
      <c r="J29" s="20">
        <f>J17-J28</f>
        <v/>
      </c>
      <c r="K29" s="20">
        <f>K17-K28</f>
        <v/>
      </c>
      <c r="L29" s="20">
        <f>L17-L28</f>
        <v/>
      </c>
      <c r="M29" s="20">
        <f>M17-M28</f>
        <v/>
      </c>
      <c r="N29" s="20">
        <f>N17-N28</f>
        <v/>
      </c>
      <c r="O29" s="20">
        <f>O17-O28</f>
        <v/>
      </c>
    </row>
    <row r="30">
      <c r="A30" s="24" t="inlineStr">
        <is>
          <t>Ending cash</t>
        </is>
      </c>
      <c r="B30" s="25">
        <f>B12+B29</f>
        <v/>
      </c>
      <c r="C30" s="25">
        <f>C12+C29</f>
        <v/>
      </c>
      <c r="D30" s="25">
        <f>D12+D29</f>
        <v/>
      </c>
      <c r="E30" s="25">
        <f>E12+E29</f>
        <v/>
      </c>
      <c r="F30" s="25">
        <f>F12+F29</f>
        <v/>
      </c>
      <c r="G30" s="25">
        <f>G12+G29</f>
        <v/>
      </c>
      <c r="H30" s="25">
        <f>H12+H29</f>
        <v/>
      </c>
      <c r="I30" s="25">
        <f>I12+I29</f>
        <v/>
      </c>
      <c r="J30" s="25">
        <f>J12+J29</f>
        <v/>
      </c>
      <c r="K30" s="25">
        <f>K12+K29</f>
        <v/>
      </c>
      <c r="L30" s="25">
        <f>L12+L29</f>
        <v/>
      </c>
      <c r="M30" s="25">
        <f>M12+M29</f>
        <v/>
      </c>
      <c r="N30" s="25">
        <f>N12+N29</f>
        <v/>
      </c>
      <c r="O30" s="25">
        <f>O12+O29</f>
        <v/>
      </c>
    </row>
  </sheetData>
  <conditionalFormatting sqref="B7">
    <cfRule type="expression" priority="1" dxfId="0">
      <formula>B7&lt;$B$6</formula>
    </cfRule>
  </conditionalFormatting>
  <conditionalFormatting sqref="B9">
    <cfRule type="expression" priority="2" dxfId="0">
      <formula>B9&gt;0</formula>
    </cfRule>
  </conditionalFormatting>
  <conditionalFormatting sqref="C30:O30">
    <cfRule type="expression" priority="3" dxfId="1">
      <formula>C30&lt;$B$6</formula>
    </cfRule>
  </conditionalFormatting>
  <conditionalFormatting sqref="C10:O10">
    <cfRule type="expression" priority="4" dxfId="2">
      <formula>C30&lt;$B$6</formula>
    </cfRule>
  </conditionalFormatting>
  <pageMargins left="0.4" right="0.4" top="1" bottom="1" header="0.5" footer="0.5"/>
  <pageSetup orientation="landscape" paperSize="1" fitToHeight="0" fitToWidth="1"/>
  <headerFooter>
    <oddHeader/>
    <oddFooter>&amp;Ctrinity.ceo&amp;RPage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Trinity CEO</dc:creator>
  <dc:title xmlns:dc="http://purl.org/dc/elements/1.1/">13-Week Cash Flow</dc:title>
  <dc:subject xmlns:dc="http://purl.org/dc/elements/1.1/">Weekly cash forecast for contractors</dc:subject>
  <dcterms:created xmlns:dcterms="http://purl.org/dc/terms/" xmlns:xsi="http://www.w3.org/2001/XMLSchema-instance" xsi:type="dcterms:W3CDTF">2026-10-27T00:00:00Z</dcterms:created>
  <dcterms:modified xmlns:dcterms="http://purl.org/dc/terms/" xmlns:xsi="http://www.w3.org/2001/XMLSchema-instance" xsi:type="dcterms:W3CDTF">2026-10-27T23:06:21Z</dcterms:modified>
  <cp:lastModifiedBy>Trinity CEO</cp:lastModifiedBy>
</cp:coreProperties>
</file>